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nputs" sheetId="2" state="visible" r:id="rId2"/>
    <sheet name="Analys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;[Red]-&quot;$&quot;#,##0"/>
    <numFmt numFmtId="165" formatCode="0.0%"/>
    <numFmt numFmtId="166" formatCode="&quot;$&quot;#,##0.00;[Red]-&quot;$&quot;#,##0.00"/>
    <numFmt numFmtId="167" formatCode="0.00%;[Red]-0.00%"/>
    <numFmt numFmtId="168" formatCode="0.00&quot;x&quot;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B7280"/>
      <sz val="11"/>
    </font>
    <font>
      <name val="Calibri"/>
      <b val="1"/>
      <color rgb="001F2937"/>
      <sz val="13"/>
    </font>
    <font>
      <name val="Calibri"/>
      <color rgb="00111827"/>
      <sz val="11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alibri"/>
      <b val="1"/>
      <color rgb="00111827"/>
      <sz val="11"/>
    </font>
    <font>
      <name val="Calibri"/>
      <b val="1"/>
      <color rgb="001F2937"/>
      <sz val="11"/>
    </font>
    <font>
      <name val="Calibri"/>
      <b val="1"/>
      <color rgb="000D9488"/>
      <sz val="11"/>
      <u val="single"/>
    </font>
    <font>
      <name val="Calibri"/>
      <b val="1"/>
      <color rgb="001F2937"/>
      <sz val="16"/>
    </font>
    <font>
      <name val="Calibri"/>
      <b val="1"/>
      <color rgb="001D4ED8"/>
      <sz val="1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8" fillId="3" borderId="1" applyAlignment="1" pivotButton="0" quotePrefix="0" xfId="0">
      <alignment horizontal="center"/>
    </xf>
    <xf numFmtId="0" fontId="5" fillId="0" borderId="1" applyAlignment="1" pivotButton="0" quotePrefix="0" xfId="0">
      <alignment vertical="center" wrapText="1"/>
    </xf>
    <xf numFmtId="0" fontId="9" fillId="0" borderId="0" pivotButton="0" quotePrefix="0" xfId="0"/>
    <xf numFmtId="0" fontId="10" fillId="0" borderId="0" pivotButton="0" quotePrefix="0" xfId="0"/>
    <xf numFmtId="164" fontId="11" fillId="3" borderId="1" applyAlignment="1" pivotButton="0" quotePrefix="0" xfId="0">
      <alignment horizontal="right"/>
    </xf>
    <xf numFmtId="0" fontId="5" fillId="0" borderId="1" pivotButton="0" quotePrefix="0" xfId="0"/>
    <xf numFmtId="165" fontId="11" fillId="3" borderId="1" applyAlignment="1" pivotButton="0" quotePrefix="0" xfId="0">
      <alignment horizontal="right"/>
    </xf>
    <xf numFmtId="10" fontId="11" fillId="3" borderId="1" applyAlignment="1" pivotButton="0" quotePrefix="0" xfId="0">
      <alignment horizontal="right"/>
    </xf>
    <xf numFmtId="1" fontId="11" fillId="3" borderId="1" applyAlignment="1" pivotButton="0" quotePrefix="0" xfId="0">
      <alignment horizontal="right"/>
    </xf>
    <xf numFmtId="164" fontId="8" fillId="3" borderId="1" applyAlignment="1" pivotButton="0" quotePrefix="0" xfId="0">
      <alignment horizontal="right"/>
    </xf>
    <xf numFmtId="166" fontId="8" fillId="3" borderId="1" applyAlignment="1" pivotButton="0" quotePrefix="0" xfId="0">
      <alignment horizontal="right"/>
    </xf>
    <xf numFmtId="167" fontId="8" fillId="3" borderId="1" applyAlignment="1" pivotButton="0" quotePrefix="0" xfId="0">
      <alignment horizontal="right"/>
    </xf>
    <xf numFmtId="168" fontId="8" fillId="3" borderId="1" applyAlignment="1" pivotButton="0" quotePrefix="0" xfId="0">
      <alignment horizontal="right"/>
    </xf>
    <xf numFmtId="49" fontId="8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rowthchief.etsy.com/listing/4561168525" TargetMode="External" Id="rId1" /><Relationship Type="http://schemas.openxmlformats.org/officeDocument/2006/relationships/hyperlink" Target="https://growthchief.etsy.com/listing/4564738495" TargetMode="External" Id="rId2" /><Relationship Type="http://schemas.openxmlformats.org/officeDocument/2006/relationships/hyperlink" Target="https://growthchief-tools.pages.dev/rental-property-roi-calculator/" TargetMode="External" Id="rId3" /></Relationships>
</file>

<file path=xl/worksheets/sheet1.xml><?xml version="1.0" encoding="utf-8"?>
<worksheet xmlns="http://schemas.openxmlformats.org/spreadsheetml/2006/main">
  <sheetPr>
    <tabColor rgb="000D9488"/>
    <outlinePr summaryBelow="1" summaryRight="1"/>
    <pageSetUpPr/>
  </sheetPr>
  <dimension ref="B2:D26"/>
  <sheetViews>
    <sheetView showGridLines="0" zoomScale="10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22" customWidth="1" min="3" max="3"/>
    <col width="46" customWidth="1" min="4" max="4"/>
    <col width="3" customWidth="1" min="5" max="5"/>
  </cols>
  <sheetData>
    <row r="2" ht="40" customHeight="1">
      <c r="B2" s="1" t="inlineStr">
        <is>
          <t>Simple Rental Property Analysis (Free)</t>
        </is>
      </c>
      <c r="C2" s="2" t="n"/>
      <c r="D2" s="2" t="n"/>
    </row>
    <row r="3">
      <c r="B3" s="3" t="inlineStr">
        <is>
          <t>Part of the GrowthChief spreadsheet toolkits</t>
        </is>
      </c>
    </row>
    <row r="5">
      <c r="B5" s="4" t="inlineStr">
        <is>
          <t>Getting started</t>
        </is>
      </c>
    </row>
    <row r="6" ht="18" customHeight="1">
      <c r="B6" s="5" t="inlineStr">
        <is>
          <t>1.  Open the Inputs tab and replace the blue example numbers with your own deal.</t>
        </is>
      </c>
    </row>
    <row r="7" ht="18" customHeight="1">
      <c r="B7" s="5" t="inlineStr">
        <is>
          <t>2.  Open the Analysis tab: payment, NOI, cash flow, cap rate, cash-on-cash, DSCR, the 1% rule and GRM calculate on their own.</t>
        </is>
      </c>
    </row>
    <row r="8" ht="18" customHeight="1">
      <c r="B8" s="5" t="inlineStr">
        <is>
          <t>3.  Change one input at a time to see what moves the result: rent, rate and down payment matter most.</t>
        </is>
      </c>
    </row>
    <row r="9" ht="18" customHeight="1">
      <c r="B9" s="5" t="inlineStr">
        <is>
          <t>4.  Percent inputs are entered as percentages (type 5% or 0.05). Dollar inputs are plain numbers.</t>
        </is>
      </c>
    </row>
    <row r="10" ht="18" customHeight="1">
      <c r="B10" s="5" t="inlineStr">
        <is>
          <t>5.  Works in Excel and Google Sheets as-is -- no macros, no add-ons.</t>
        </is>
      </c>
    </row>
    <row r="12">
      <c r="B12" s="6" t="inlineStr">
        <is>
          <t>This free version is simple by design; the download page has a full walkthrough.</t>
        </is>
      </c>
    </row>
    <row r="14">
      <c r="B14" s="4" t="inlineStr">
        <is>
          <t>Settings</t>
        </is>
      </c>
    </row>
    <row r="15">
      <c r="B15" s="6" t="inlineStr">
        <is>
          <t>These cells drive every formula in this workbook. Edit them here — every sheet updates automatically.</t>
        </is>
      </c>
    </row>
    <row r="16" ht="22" customHeight="1">
      <c r="B16" s="7" t="inlineStr">
        <is>
          <t>Setting</t>
        </is>
      </c>
      <c r="C16" s="7" t="inlineStr">
        <is>
          <t>Value</t>
        </is>
      </c>
      <c r="D16" s="7" t="inlineStr">
        <is>
          <t>Notes</t>
        </is>
      </c>
    </row>
    <row r="17" ht="28" customHeight="1">
      <c r="B17" s="8" t="inlineStr">
        <is>
          <t>Property label</t>
        </is>
      </c>
      <c r="C17" s="9" t="inlineStr">
        <is>
          <t>My example rental</t>
        </is>
      </c>
      <c r="D17" s="10" t="inlineStr">
        <is>
          <t>Optional name for this deal; shows on the Analysis tab.</t>
        </is>
      </c>
    </row>
    <row r="19">
      <c r="B19" s="4" t="inlineStr">
        <is>
          <t>Want more?</t>
        </is>
      </c>
    </row>
    <row r="20" ht="48" customHeight="1">
      <c r="B20" s="5" t="inlineStr">
        <is>
          <t>This free analyzer screens ONE property at a time. The Rental Property Manager Toolkit tracks up to 8 properties with rent, expenses, tenants and maintenance, and a dashboard of real cash flow.</t>
        </is>
      </c>
    </row>
    <row r="22">
      <c r="B22" s="11" t="inlineStr">
        <is>
          <t>See the Rental Property Manager Toolkit on Etsy</t>
        </is>
      </c>
    </row>
    <row r="23">
      <c r="B23" s="11" t="inlineStr">
        <is>
          <t>Need something custom? Custom spreadsheets, made to order ($99)</t>
        </is>
      </c>
    </row>
    <row r="24">
      <c r="B24" s="11" t="inlineStr">
        <is>
          <t>Free online rental property ROI calculator</t>
        </is>
      </c>
    </row>
    <row r="26">
      <c r="B26" s="6" t="inlineStr">
        <is>
          <t>Estimates only, not financial advice. Check real numbers with a qualified professional.</t>
        </is>
      </c>
    </row>
  </sheetData>
  <mergeCells count="10">
    <mergeCell ref="B10:D10"/>
    <mergeCell ref="B15:D15"/>
    <mergeCell ref="B23:D23"/>
    <mergeCell ref="B8:D8"/>
    <mergeCell ref="B9:D9"/>
    <mergeCell ref="B12:D12"/>
    <mergeCell ref="B7:D7"/>
    <mergeCell ref="B6:D6"/>
    <mergeCell ref="B2:D2"/>
    <mergeCell ref="B20:D20"/>
  </mergeCells>
  <hyperlinks>
    <hyperlink xmlns:r="http://schemas.openxmlformats.org/officeDocument/2006/relationships" ref="B22" r:id="rId1"/>
    <hyperlink xmlns:r="http://schemas.openxmlformats.org/officeDocument/2006/relationships" ref="B23" r:id="rId2"/>
    <hyperlink xmlns:r="http://schemas.openxmlformats.org/officeDocument/2006/relationships" ref="B24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B7280"/>
    <outlinePr summaryBelow="1" summaryRight="1"/>
    <pageSetUpPr/>
  </sheetPr>
  <dimension ref="B1:D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56" customWidth="1" min="4" max="4"/>
  </cols>
  <sheetData>
    <row r="1">
      <c r="B1" s="12" t="inlineStr">
        <is>
          <t>Inputs</t>
        </is>
      </c>
    </row>
    <row r="2">
      <c r="B2" s="3" t="inlineStr">
        <is>
          <t>Replace the blue numbers with your deal. Everything on the Analysis tab updates.</t>
        </is>
      </c>
    </row>
    <row r="4" ht="22" customHeight="1">
      <c r="B4" s="7" t="inlineStr">
        <is>
          <t>Input</t>
        </is>
      </c>
      <c r="C4" s="7" t="inlineStr">
        <is>
          <t>Value</t>
        </is>
      </c>
      <c r="D4" s="7" t="inlineStr">
        <is>
          <t>Notes</t>
        </is>
      </c>
    </row>
    <row r="5">
      <c r="B5" s="8" t="inlineStr">
        <is>
          <t>Purchase price ($)</t>
        </is>
      </c>
      <c r="C5" s="13" t="n">
        <v>200000</v>
      </c>
      <c r="D5" s="14" t="inlineStr"/>
    </row>
    <row r="6">
      <c r="B6" s="8" t="inlineStr">
        <is>
          <t>Closing / purchase costs ($)</t>
        </is>
      </c>
      <c r="C6" s="13" t="n">
        <v>4000</v>
      </c>
      <c r="D6" s="14" t="inlineStr">
        <is>
          <t>Legal fees, inspection, transfer taxes, lender fees.</t>
        </is>
      </c>
    </row>
    <row r="7">
      <c r="B7" s="8" t="inlineStr">
        <is>
          <t>Rehab / initial repairs ($)</t>
        </is>
      </c>
      <c r="C7" s="13" t="n">
        <v>0</v>
      </c>
      <c r="D7" s="14" t="inlineStr">
        <is>
          <t>Paid in cash. Counts as cash invested.</t>
        </is>
      </c>
    </row>
    <row r="8">
      <c r="B8" s="8" t="inlineStr">
        <is>
          <t>Down payment (% of price)</t>
        </is>
      </c>
      <c r="C8" s="15" t="n">
        <v>0.2</v>
      </c>
      <c r="D8" s="14" t="inlineStr">
        <is>
          <t>Enter 100% for an all-cash deal.</t>
        </is>
      </c>
    </row>
    <row r="9">
      <c r="B9" s="8" t="inlineStr">
        <is>
          <t>Loan interest rate (% APR)</t>
        </is>
      </c>
      <c r="C9" s="16" t="n">
        <v>0.065</v>
      </c>
      <c r="D9" s="14" t="inlineStr">
        <is>
          <t>Fixed rate, principal &amp; interest only.</t>
        </is>
      </c>
    </row>
    <row r="10">
      <c r="B10" s="8" t="inlineStr">
        <is>
          <t>Loan term (years)</t>
        </is>
      </c>
      <c r="C10" s="17" t="n">
        <v>30</v>
      </c>
      <c r="D10" s="14" t="inlineStr"/>
    </row>
    <row r="11">
      <c r="B11" s="8" t="inlineStr">
        <is>
          <t>Monthly rent ($)</t>
        </is>
      </c>
      <c r="C11" s="13" t="n">
        <v>1800</v>
      </c>
      <c r="D11" s="14" t="inlineStr"/>
    </row>
    <row r="12">
      <c r="B12" s="8" t="inlineStr">
        <is>
          <t>Vacancy allowance (% of rent)</t>
        </is>
      </c>
      <c r="C12" s="15" t="n">
        <v>0.05</v>
      </c>
      <c r="D12" s="14" t="inlineStr">
        <is>
          <t>Share of the year the unit is empty or rent goes unpaid.</t>
        </is>
      </c>
    </row>
    <row r="13">
      <c r="B13" s="8" t="inlineStr">
        <is>
          <t>Property tax ($ per year)</t>
        </is>
      </c>
      <c r="C13" s="13" t="n">
        <v>2400</v>
      </c>
      <c r="D13" s="14" t="inlineStr"/>
    </row>
    <row r="14">
      <c r="B14" s="8" t="inlineStr">
        <is>
          <t>Insurance ($ per year)</t>
        </is>
      </c>
      <c r="C14" s="13" t="n">
        <v>1200</v>
      </c>
      <c r="D14" s="14" t="inlineStr"/>
    </row>
    <row r="15">
      <c r="B15" s="8" t="inlineStr">
        <is>
          <t>Property management (% of rent collected)</t>
        </is>
      </c>
      <c r="C15" s="15" t="n">
        <v>0.08</v>
      </c>
      <c r="D15" s="14" t="inlineStr">
        <is>
          <t>Enter 0% if you self-manage.</t>
        </is>
      </c>
    </row>
    <row r="16">
      <c r="B16" s="8" t="inlineStr">
        <is>
          <t>Maintenance &amp; repairs (% of rent collected)</t>
        </is>
      </c>
      <c r="C16" s="15" t="n">
        <v>0.05</v>
      </c>
      <c r="D16" s="14" t="inlineStr"/>
    </row>
    <row r="17">
      <c r="B17" s="8" t="inlineStr">
        <is>
          <t>Capital expenditure reserve (% of rent collected)</t>
        </is>
      </c>
      <c r="C17" s="15" t="n">
        <v>0.05</v>
      </c>
      <c r="D17" s="14" t="inlineStr">
        <is>
          <t>Saving for roof, HVAC, appliances.</t>
        </is>
      </c>
    </row>
    <row r="18">
      <c r="B18" s="8" t="inlineStr">
        <is>
          <t>Other monthly costs ($)</t>
        </is>
      </c>
      <c r="C18" s="13" t="n">
        <v>0</v>
      </c>
      <c r="D18" s="14" t="inlineStr">
        <is>
          <t>HOA dues, landlord-paid utilities, lawn care.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D9488"/>
    <outlinePr summaryBelow="1" summaryRight="1"/>
    <pageSetUpPr/>
  </sheetPr>
  <dimension ref="B1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20" customWidth="1" min="3" max="3"/>
    <col width="60" customWidth="1" min="4" max="4"/>
  </cols>
  <sheetData>
    <row r="1">
      <c r="B1" s="12" t="inlineStr">
        <is>
          <t>Analysis</t>
        </is>
      </c>
    </row>
    <row r="2">
      <c r="B2" s="3">
        <f>'Start Here'!$C$17</f>
        <v/>
      </c>
    </row>
    <row r="4">
      <c r="B4" s="4" t="inlineStr">
        <is>
          <t>Financing</t>
        </is>
      </c>
    </row>
    <row r="5">
      <c r="B5" s="8" t="inlineStr">
        <is>
          <t>Loan amount</t>
        </is>
      </c>
      <c r="C5" s="18">
        <f>Inputs!$C$5*(1-Inputs!$C$8)</f>
        <v/>
      </c>
      <c r="D5" s="14" t="inlineStr">
        <is>
          <t>Price less down payment.</t>
        </is>
      </c>
    </row>
    <row r="6">
      <c r="B6" s="8" t="inlineStr">
        <is>
          <t>Down payment</t>
        </is>
      </c>
      <c r="C6" s="18">
        <f>Inputs!$C$5*Inputs!$C$8</f>
        <v/>
      </c>
      <c r="D6" s="14" t="inlineStr"/>
    </row>
    <row r="7">
      <c r="B7" s="8" t="inlineStr">
        <is>
          <t>Monthly mortgage payment (P&amp;I)</t>
        </is>
      </c>
      <c r="C7" s="19">
        <f>IF(C5&lt;=0,0,-PMT(Inputs!$C$9/12,Inputs!$C$10*12,C5))</f>
        <v/>
      </c>
      <c r="D7" s="14" t="inlineStr">
        <is>
          <t>Calculated with PMT.</t>
        </is>
      </c>
    </row>
    <row r="8">
      <c r="B8" s="8" t="inlineStr">
        <is>
          <t>Annual debt service</t>
        </is>
      </c>
      <c r="C8" s="18">
        <f>C7*12</f>
        <v/>
      </c>
      <c r="D8" s="14" t="inlineStr"/>
    </row>
    <row r="9">
      <c r="B9" s="4" t="inlineStr">
        <is>
          <t>Income and operating costs (per year)</t>
        </is>
      </c>
    </row>
    <row r="10">
      <c r="B10" s="8" t="inlineStr">
        <is>
          <t>Gross potential rent</t>
        </is>
      </c>
      <c r="C10" s="18">
        <f>Inputs!$C$11*12</f>
        <v/>
      </c>
      <c r="D10" s="14" t="inlineStr"/>
    </row>
    <row r="11">
      <c r="B11" s="8" t="inlineStr">
        <is>
          <t>Vacancy loss</t>
        </is>
      </c>
      <c r="C11" s="18">
        <f>C10*Inputs!$C$12</f>
        <v/>
      </c>
      <c r="D11" s="14" t="inlineStr"/>
    </row>
    <row r="12">
      <c r="B12" s="8" t="inlineStr">
        <is>
          <t>Rent collected</t>
        </is>
      </c>
      <c r="C12" s="18">
        <f>C10-C11</f>
        <v/>
      </c>
      <c r="D12" s="14" t="inlineStr"/>
    </row>
    <row r="13">
      <c r="B13" s="8" t="inlineStr">
        <is>
          <t>Operating costs (before mortgage)</t>
        </is>
      </c>
      <c r="C13" s="18">
        <f>Inputs!$C$13+Inputs!$C$14+C12*(Inputs!$C$15+Inputs!$C$16+Inputs!$C$17)+Inputs!$C$18*12</f>
        <v/>
      </c>
      <c r="D13" s="14" t="inlineStr">
        <is>
          <t>Tax + insurance + management/maintenance/capex on rent collected + other.</t>
        </is>
      </c>
    </row>
    <row r="14">
      <c r="B14" s="8" t="inlineStr">
        <is>
          <t>Net operating income (NOI)</t>
        </is>
      </c>
      <c r="C14" s="18">
        <f>C12-C13</f>
        <v/>
      </c>
      <c r="D14" s="14" t="inlineStr"/>
    </row>
    <row r="15">
      <c r="B15" s="4" t="inlineStr">
        <is>
          <t>Cash flow</t>
        </is>
      </c>
    </row>
    <row r="16">
      <c r="B16" s="8" t="inlineStr">
        <is>
          <t>Annual cash flow (after mortgage)</t>
        </is>
      </c>
      <c r="C16" s="18">
        <f>C14-C8</f>
        <v/>
      </c>
      <c r="D16" s="14" t="inlineStr"/>
    </row>
    <row r="17">
      <c r="B17" s="8" t="inlineStr">
        <is>
          <t>Monthly cash flow</t>
        </is>
      </c>
      <c r="C17" s="18">
        <f>C16/12</f>
        <v/>
      </c>
      <c r="D17" s="14" t="inlineStr"/>
    </row>
    <row r="18">
      <c r="B18" s="8" t="inlineStr">
        <is>
          <t>Total cash invested</t>
        </is>
      </c>
      <c r="C18" s="18">
        <f>C6+Inputs!$C$6+Inputs!$C$7</f>
        <v/>
      </c>
      <c r="D18" s="14" t="inlineStr">
        <is>
          <t>Down payment + closing + rehab.</t>
        </is>
      </c>
    </row>
    <row r="19">
      <c r="B19" s="4" t="inlineStr">
        <is>
          <t>Return metrics</t>
        </is>
      </c>
    </row>
    <row r="20">
      <c r="B20" s="8" t="inlineStr">
        <is>
          <t>Cap rate</t>
        </is>
      </c>
      <c r="C20" s="20">
        <f>IF(Inputs!$C$5&gt;0,C14/Inputs!$C$5,0)</f>
        <v/>
      </c>
      <c r="D20" s="14" t="inlineStr">
        <is>
          <t>NOI / purchase price. Ignores financing.</t>
        </is>
      </c>
    </row>
    <row r="21">
      <c r="B21" s="8" t="inlineStr">
        <is>
          <t>Cash-on-cash return</t>
        </is>
      </c>
      <c r="C21" s="20">
        <f>IF(C18&gt;0,C16/C18,"n/a")</f>
        <v/>
      </c>
      <c r="D21" s="14" t="inlineStr">
        <is>
          <t>Annual cash flow / cash invested.</t>
        </is>
      </c>
    </row>
    <row r="22">
      <c r="B22" s="8" t="inlineStr">
        <is>
          <t>DSCR (NOI / debt service)</t>
        </is>
      </c>
      <c r="C22" s="21">
        <f>IF(C8&gt;0,C14/C8,"n/a (no loan)")</f>
        <v/>
      </c>
      <c r="D22" s="14" t="inlineStr">
        <is>
          <t>Lenders often look for roughly 1.0 to 1.25 or more; varies by lender.</t>
        </is>
      </c>
    </row>
    <row r="23">
      <c r="B23" s="8" t="inlineStr">
        <is>
          <t>Rent / (price + rehab) -- 1% rule</t>
        </is>
      </c>
      <c r="C23" s="20">
        <f>IF(Inputs!$C$5+Inputs!$C$7&gt;0,Inputs!$C$11/(Inputs!$C$5+Inputs!$C$7),0)</f>
        <v/>
      </c>
      <c r="D23" s="14" t="inlineStr">
        <is>
          <t>Quick screen only.</t>
        </is>
      </c>
    </row>
    <row r="24">
      <c r="B24" s="8" t="inlineStr">
        <is>
          <t>1% rule check</t>
        </is>
      </c>
      <c r="C24" s="22">
        <f>IF(C23&gt;=0.01,"Meets the 1% rule","Below the 1% rule")</f>
        <v/>
      </c>
      <c r="D24" s="14" t="inlineStr"/>
    </row>
    <row r="25">
      <c r="B25" s="8" t="inlineStr">
        <is>
          <t>Gross rent multiplier (price / annual rent)</t>
        </is>
      </c>
      <c r="C25" s="21">
        <f>IF(C10&gt;0,Inputs!$C$5/C10,"n/a")</f>
        <v/>
      </c>
      <c r="D25" s="14" t="inlineStr">
        <is>
          <t>Lower can mean more rent per dollar of price.</t>
        </is>
      </c>
    </row>
    <row r="27">
      <c r="B27" s="6" t="inlineStr">
        <is>
          <t>Estimates only, not financial advice. No income tax, depreciation, selling costs or rent growth are modeled.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2026-10-04T06:29:14Z</dcterms:created>
  <dcterms:modified xsi:type="dcterms:W3CDTF">2026-10-04T06:29:14Z</dcterms:modified>
</cp:coreProperties>
</file>